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een\Groclin\Finanse\Konsolidacje\RS 2019 MSSF\Strona internetowa\"/>
    </mc:Choice>
  </mc:AlternateContent>
  <bookViews>
    <workbookView xWindow="360" yWindow="405" windowWidth="23595" windowHeight="12555"/>
  </bookViews>
  <sheets>
    <sheet name="Arkusz1" sheetId="2" r:id="rId1"/>
  </sheets>
  <calcPr calcId="152511"/>
</workbook>
</file>

<file path=xl/calcChain.xml><?xml version="1.0" encoding="utf-8"?>
<calcChain xmlns="http://schemas.openxmlformats.org/spreadsheetml/2006/main">
  <c r="B25" i="2" l="1"/>
  <c r="B26" i="2" s="1"/>
  <c r="B23" i="2"/>
  <c r="B24" i="2" s="1"/>
  <c r="B11" i="2"/>
  <c r="B10" i="2"/>
  <c r="H24" i="2" l="1"/>
  <c r="D25" i="2"/>
  <c r="E25" i="2"/>
  <c r="F25" i="2"/>
  <c r="F26" i="2" s="1"/>
  <c r="G25" i="2"/>
  <c r="H25" i="2"/>
  <c r="D26" i="2"/>
  <c r="E26" i="2"/>
  <c r="G26" i="2"/>
  <c r="H26" i="2"/>
  <c r="C26" i="2"/>
  <c r="C25" i="2"/>
  <c r="D23" i="2"/>
  <c r="D24" i="2" s="1"/>
  <c r="E23" i="2"/>
  <c r="E24" i="2" s="1"/>
  <c r="F23" i="2"/>
  <c r="F24" i="2" s="1"/>
  <c r="G23" i="2"/>
  <c r="G24" i="2" s="1"/>
  <c r="H23" i="2"/>
  <c r="C23" i="2"/>
  <c r="C24" i="2" s="1"/>
</calcChain>
</file>

<file path=xl/sharedStrings.xml><?xml version="1.0" encoding="utf-8"?>
<sst xmlns="http://schemas.openxmlformats.org/spreadsheetml/2006/main" count="48" uniqueCount="27">
  <si>
    <t>PLN</t>
  </si>
  <si>
    <t>skonsolidowane</t>
  </si>
  <si>
    <t>Przychody z działalności kontynuowanej</t>
  </si>
  <si>
    <t>-</t>
  </si>
  <si>
    <t xml:space="preserve">Aktywa razem </t>
  </si>
  <si>
    <t xml:space="preserve">Kapitał własny </t>
  </si>
  <si>
    <t>Kapitał podstawowy</t>
  </si>
  <si>
    <t>Środki pieniężne netto z działalności operacyjnej</t>
  </si>
  <si>
    <t>Środki pieniężne netto wykorzystane w działalności inwestycyjnej</t>
  </si>
  <si>
    <t>Środki pieniężne netto z działalności finansowej</t>
  </si>
  <si>
    <t>Zysk (strata) netto z działalności kontynuowanej</t>
  </si>
  <si>
    <t xml:space="preserve">Zysk (strata) netto </t>
  </si>
  <si>
    <t>Zysk (strata) netto z działalności zaniechanej</t>
  </si>
  <si>
    <t>Liczba akcji (w szukach)</t>
  </si>
  <si>
    <t>Wartość księgowa na jedną akcję (w zł / EUR)</t>
  </si>
  <si>
    <t>Rozwodniona wartość księgowa na jedną akcję (w zł / EUR)</t>
  </si>
  <si>
    <t>Zysk (strata) na jedną akcję zwykłą (w zł / EUR) przypadający jednostce dominującej</t>
  </si>
  <si>
    <t>Rozwodniony zysk (strata) na jedną akcję zwykłą (w zł / EUR) przypadający jednostce dominującej</t>
  </si>
  <si>
    <t>Zysk (strata) netto za rok obrotowy przypadający akcjonariuszom jednostki dominującej</t>
  </si>
  <si>
    <t>Przychody z działalności zaniechanej</t>
  </si>
  <si>
    <t>Zysk (strata) przed opodatkowaniem z działalności kontynuowanej</t>
  </si>
  <si>
    <t>Zysk (strata) z działalności operacyjnej z działalności kontynuowanej</t>
  </si>
  <si>
    <t>Zobowiązania długoterminowe  z działalności kontynuowanej</t>
  </si>
  <si>
    <t>Zobowiązania długoterminowe  z działalności zaniechanej</t>
  </si>
  <si>
    <t>Zobowiązania krótkoterminowe z działalności kontynuowanej</t>
  </si>
  <si>
    <t>Zobowiązania krótkoterminowe z działalności zaniechanej</t>
  </si>
  <si>
    <t>EBITDA z działalności kontynuowanej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</si>
</sst>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FFFFFF"/>
      <name val="Arial"/>
      <family val="2"/>
      <charset val="238"/>
    </font>
    <font>
      <b/>
      <sz val="11"/>
      <color rgb="FF59595B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E3E3E3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3" fontId="0" fillId="2" borderId="0" xfId="0" applyNumberForma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M11" sqref="M11"/>
    </sheetView>
  </sheetViews>
  <sheetFormatPr defaultRowHeight="15" x14ac:dyDescent="0.25"/>
  <cols>
    <col min="1" max="1" width="67.7109375" style="1" customWidth="1"/>
    <col min="2" max="8" width="17.5703125" style="1" customWidth="1"/>
    <col min="9" max="16384" width="9.140625" style="1"/>
  </cols>
  <sheetData>
    <row r="1" spans="1:8" x14ac:dyDescent="0.25">
      <c r="A1" s="7" t="s">
        <v>0</v>
      </c>
      <c r="B1" s="4">
        <v>2019</v>
      </c>
      <c r="C1" s="4">
        <v>2018</v>
      </c>
      <c r="D1" s="4">
        <v>2017</v>
      </c>
      <c r="E1" s="4">
        <v>2016</v>
      </c>
      <c r="F1" s="4">
        <v>2015</v>
      </c>
      <c r="G1" s="4">
        <v>2014</v>
      </c>
      <c r="H1" s="4">
        <v>2013</v>
      </c>
    </row>
    <row r="2" spans="1:8" ht="15.75" thickBot="1" x14ac:dyDescent="0.3">
      <c r="A2" s="8"/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</row>
    <row r="3" spans="1:8" ht="15.75" thickBot="1" x14ac:dyDescent="0.3">
      <c r="A3" s="2" t="s">
        <v>2</v>
      </c>
      <c r="B3" s="9" t="s">
        <v>3</v>
      </c>
      <c r="C3" s="3">
        <v>174078</v>
      </c>
      <c r="D3" s="3">
        <v>222675</v>
      </c>
      <c r="E3" s="3">
        <v>260752</v>
      </c>
      <c r="F3" s="3">
        <v>215012</v>
      </c>
      <c r="G3" s="3">
        <v>206928</v>
      </c>
      <c r="H3" s="3">
        <v>285398</v>
      </c>
    </row>
    <row r="4" spans="1:8" ht="15.75" thickBot="1" x14ac:dyDescent="0.3">
      <c r="A4" s="2" t="s">
        <v>19</v>
      </c>
      <c r="B4" s="3">
        <v>118198</v>
      </c>
      <c r="C4" s="3">
        <v>59018</v>
      </c>
      <c r="D4" s="3">
        <v>70825</v>
      </c>
      <c r="E4" s="9" t="s">
        <v>3</v>
      </c>
      <c r="F4" s="3">
        <v>110766</v>
      </c>
      <c r="G4" s="3">
        <v>235587</v>
      </c>
      <c r="H4" s="9" t="s">
        <v>3</v>
      </c>
    </row>
    <row r="5" spans="1:8" ht="30.75" thickBot="1" x14ac:dyDescent="0.3">
      <c r="A5" s="2" t="s">
        <v>21</v>
      </c>
      <c r="B5" s="3">
        <v>-6015</v>
      </c>
      <c r="C5" s="3">
        <v>2477</v>
      </c>
      <c r="D5" s="3">
        <v>-51904</v>
      </c>
      <c r="E5" s="3">
        <v>7631</v>
      </c>
      <c r="F5" s="3">
        <v>-41310</v>
      </c>
      <c r="G5" s="3">
        <v>7093</v>
      </c>
      <c r="H5" s="3">
        <v>25163</v>
      </c>
    </row>
    <row r="6" spans="1:8" ht="15.75" thickBot="1" x14ac:dyDescent="0.3">
      <c r="A6" s="2" t="s">
        <v>26</v>
      </c>
      <c r="B6" s="3">
        <v>-5704</v>
      </c>
      <c r="C6" s="3">
        <v>17911</v>
      </c>
      <c r="D6" s="3">
        <v>-41294</v>
      </c>
      <c r="E6" s="3">
        <v>21118</v>
      </c>
      <c r="F6" s="3">
        <v>-22307</v>
      </c>
      <c r="G6" s="3">
        <v>25907</v>
      </c>
      <c r="H6" s="3">
        <v>34153</v>
      </c>
    </row>
    <row r="7" spans="1:8" ht="18.75" customHeight="1" thickBot="1" x14ac:dyDescent="0.3">
      <c r="A7" s="2" t="s">
        <v>20</v>
      </c>
      <c r="B7" s="3">
        <v>-6190</v>
      </c>
      <c r="C7" s="3">
        <v>21574</v>
      </c>
      <c r="D7" s="3">
        <v>-50877</v>
      </c>
      <c r="E7" s="3">
        <v>4413</v>
      </c>
      <c r="F7" s="3">
        <v>-48288</v>
      </c>
      <c r="G7" s="3">
        <v>607</v>
      </c>
      <c r="H7" s="3">
        <v>24449</v>
      </c>
    </row>
    <row r="8" spans="1:8" ht="15.75" thickBot="1" x14ac:dyDescent="0.3">
      <c r="A8" s="2" t="s">
        <v>10</v>
      </c>
      <c r="B8" s="3">
        <v>-6190</v>
      </c>
      <c r="C8" s="3">
        <v>20535</v>
      </c>
      <c r="D8" s="3">
        <v>-46892</v>
      </c>
      <c r="E8" s="3">
        <v>1364</v>
      </c>
      <c r="F8" s="3">
        <v>-48376</v>
      </c>
      <c r="G8" s="3">
        <v>8724</v>
      </c>
      <c r="H8" s="3">
        <v>30576</v>
      </c>
    </row>
    <row r="9" spans="1:8" ht="15.75" thickBot="1" x14ac:dyDescent="0.3">
      <c r="A9" s="2" t="s">
        <v>12</v>
      </c>
      <c r="B9" s="3">
        <v>-17089</v>
      </c>
      <c r="C9" s="3">
        <v>-43729</v>
      </c>
      <c r="D9" s="3">
        <v>-34631</v>
      </c>
      <c r="E9" s="3" t="s">
        <v>3</v>
      </c>
      <c r="F9" s="3">
        <v>92019</v>
      </c>
      <c r="G9" s="3">
        <v>-27497</v>
      </c>
      <c r="H9" s="3" t="s">
        <v>3</v>
      </c>
    </row>
    <row r="10" spans="1:8" ht="15.75" thickBot="1" x14ac:dyDescent="0.3">
      <c r="A10" s="2" t="s">
        <v>11</v>
      </c>
      <c r="B10" s="3">
        <f>B8+B9</f>
        <v>-23279</v>
      </c>
      <c r="C10" s="3">
        <v>-23194</v>
      </c>
      <c r="D10" s="3">
        <v>-81523</v>
      </c>
      <c r="E10" s="3">
        <v>1364</v>
      </c>
      <c r="F10" s="3">
        <v>43642</v>
      </c>
      <c r="G10" s="3">
        <v>18773</v>
      </c>
      <c r="H10" s="3">
        <v>30576</v>
      </c>
    </row>
    <row r="11" spans="1:8" ht="30.75" thickBot="1" x14ac:dyDescent="0.3">
      <c r="A11" s="2" t="s">
        <v>18</v>
      </c>
      <c r="B11" s="3">
        <f>B10</f>
        <v>-23279</v>
      </c>
      <c r="C11" s="3">
        <v>-25614</v>
      </c>
      <c r="D11" s="3">
        <v>-83979</v>
      </c>
      <c r="E11" s="3">
        <v>452</v>
      </c>
      <c r="F11" s="3">
        <v>43642</v>
      </c>
      <c r="G11" s="3">
        <v>18773</v>
      </c>
      <c r="H11" s="3">
        <v>30576</v>
      </c>
    </row>
    <row r="12" spans="1:8" ht="15.75" thickBot="1" x14ac:dyDescent="0.3">
      <c r="A12" s="2" t="s">
        <v>7</v>
      </c>
      <c r="B12" s="3">
        <v>-9596</v>
      </c>
      <c r="C12" s="3">
        <v>5931</v>
      </c>
      <c r="D12" s="3">
        <v>9492.4077590023808</v>
      </c>
      <c r="E12" s="3">
        <v>4233.0000075399985</v>
      </c>
      <c r="F12" s="3">
        <v>-17495</v>
      </c>
      <c r="G12" s="3">
        <v>-2315</v>
      </c>
      <c r="H12" s="3">
        <v>-22314</v>
      </c>
    </row>
    <row r="13" spans="1:8" ht="15.75" customHeight="1" thickBot="1" x14ac:dyDescent="0.3">
      <c r="A13" s="2" t="s">
        <v>8</v>
      </c>
      <c r="B13" s="3">
        <v>21132</v>
      </c>
      <c r="C13" s="3">
        <v>41473</v>
      </c>
      <c r="D13" s="3">
        <v>-15828.821491678333</v>
      </c>
      <c r="E13" s="3">
        <v>-22342.2</v>
      </c>
      <c r="F13" s="3">
        <v>103461</v>
      </c>
      <c r="G13" s="3">
        <v>-10534</v>
      </c>
      <c r="H13" s="3">
        <v>1963</v>
      </c>
    </row>
    <row r="14" spans="1:8" ht="15.75" customHeight="1" thickBot="1" x14ac:dyDescent="0.3">
      <c r="A14" s="2" t="s">
        <v>9</v>
      </c>
      <c r="B14" s="3">
        <v>-12709</v>
      </c>
      <c r="C14" s="3">
        <v>-57307</v>
      </c>
      <c r="D14" s="3">
        <v>-4012.7680411359979</v>
      </c>
      <c r="E14" s="3">
        <v>10687</v>
      </c>
      <c r="F14" s="3">
        <v>-51371</v>
      </c>
      <c r="G14" s="3">
        <v>8302</v>
      </c>
      <c r="H14" s="3">
        <v>27660</v>
      </c>
    </row>
    <row r="15" spans="1:8" ht="15.75" thickBot="1" x14ac:dyDescent="0.3">
      <c r="A15" s="2" t="s">
        <v>4</v>
      </c>
      <c r="B15" s="3">
        <v>37621</v>
      </c>
      <c r="C15" s="3">
        <v>90203</v>
      </c>
      <c r="D15" s="3">
        <v>206424.79752428169</v>
      </c>
      <c r="E15" s="3">
        <v>295860</v>
      </c>
      <c r="F15" s="3">
        <v>278162</v>
      </c>
      <c r="G15" s="3">
        <v>417344</v>
      </c>
      <c r="H15" s="3">
        <v>443196</v>
      </c>
    </row>
    <row r="16" spans="1:8" ht="15.75" thickBot="1" x14ac:dyDescent="0.3">
      <c r="A16" s="2" t="s">
        <v>22</v>
      </c>
      <c r="B16" s="3">
        <v>6541</v>
      </c>
      <c r="C16" s="3">
        <v>4539</v>
      </c>
      <c r="D16" s="3">
        <v>20353.775625414091</v>
      </c>
      <c r="E16" s="3">
        <v>99094</v>
      </c>
      <c r="F16" s="3">
        <v>26832</v>
      </c>
      <c r="G16" s="3">
        <v>192012</v>
      </c>
      <c r="H16" s="3">
        <v>165425</v>
      </c>
    </row>
    <row r="17" spans="1:8" ht="15.75" thickBot="1" x14ac:dyDescent="0.3">
      <c r="A17" s="2" t="s">
        <v>23</v>
      </c>
      <c r="B17" s="3">
        <v>610</v>
      </c>
      <c r="C17" s="9" t="s">
        <v>3</v>
      </c>
      <c r="D17" s="9" t="s">
        <v>3</v>
      </c>
      <c r="E17" s="9" t="s">
        <v>3</v>
      </c>
      <c r="F17" s="9" t="s">
        <v>3</v>
      </c>
      <c r="G17" s="9" t="s">
        <v>3</v>
      </c>
      <c r="H17" s="9" t="s">
        <v>3</v>
      </c>
    </row>
    <row r="18" spans="1:8" ht="15.75" thickBot="1" x14ac:dyDescent="0.3">
      <c r="A18" s="2" t="s">
        <v>24</v>
      </c>
      <c r="B18" s="3">
        <v>761</v>
      </c>
      <c r="C18" s="3">
        <v>45850</v>
      </c>
      <c r="D18" s="3">
        <v>151850.507187482</v>
      </c>
      <c r="E18" s="3">
        <v>66910</v>
      </c>
      <c r="F18" s="3">
        <v>94071</v>
      </c>
      <c r="G18" s="3">
        <v>100693</v>
      </c>
      <c r="H18" s="3">
        <v>114408</v>
      </c>
    </row>
    <row r="19" spans="1:8" ht="15.75" thickBot="1" x14ac:dyDescent="0.3">
      <c r="A19" s="2" t="s">
        <v>25</v>
      </c>
      <c r="B19" s="3">
        <v>16756</v>
      </c>
      <c r="C19" s="3">
        <v>5899</v>
      </c>
      <c r="D19" s="9" t="s">
        <v>3</v>
      </c>
      <c r="E19" s="9" t="s">
        <v>3</v>
      </c>
      <c r="F19" s="9" t="s">
        <v>3</v>
      </c>
      <c r="G19" s="9" t="s">
        <v>3</v>
      </c>
      <c r="H19" s="9" t="s">
        <v>3</v>
      </c>
    </row>
    <row r="20" spans="1:8" ht="17.25" customHeight="1" thickBot="1" x14ac:dyDescent="0.3">
      <c r="A20" s="2" t="s">
        <v>5</v>
      </c>
      <c r="B20" s="3">
        <v>12953</v>
      </c>
      <c r="C20" s="3">
        <v>33915</v>
      </c>
      <c r="D20" s="3">
        <v>34220.514683686117</v>
      </c>
      <c r="E20" s="3">
        <v>129857</v>
      </c>
      <c r="F20" s="3">
        <v>157259</v>
      </c>
      <c r="G20" s="3">
        <v>124639</v>
      </c>
      <c r="H20" s="3">
        <v>163363</v>
      </c>
    </row>
    <row r="21" spans="1:8" ht="16.5" customHeight="1" thickBot="1" x14ac:dyDescent="0.3">
      <c r="A21" s="2" t="s">
        <v>6</v>
      </c>
      <c r="B21" s="3">
        <v>11578</v>
      </c>
      <c r="C21" s="3">
        <v>11578</v>
      </c>
      <c r="D21" s="3">
        <v>11578</v>
      </c>
      <c r="E21" s="3">
        <v>11578</v>
      </c>
      <c r="F21" s="3">
        <v>11578</v>
      </c>
      <c r="G21" s="3">
        <v>11578</v>
      </c>
      <c r="H21" s="3">
        <v>11578</v>
      </c>
    </row>
    <row r="22" spans="1:8" ht="15.75" thickBot="1" x14ac:dyDescent="0.3">
      <c r="A22" s="2" t="s">
        <v>13</v>
      </c>
      <c r="B22" s="3">
        <v>11577873</v>
      </c>
      <c r="C22" s="3">
        <v>11577873</v>
      </c>
      <c r="D22" s="3">
        <v>11577873</v>
      </c>
      <c r="E22" s="3">
        <v>11577873</v>
      </c>
      <c r="F22" s="3">
        <v>11577873</v>
      </c>
      <c r="G22" s="3">
        <v>11577873</v>
      </c>
      <c r="H22" s="3">
        <v>11577873</v>
      </c>
    </row>
    <row r="23" spans="1:8" ht="30.75" thickBot="1" x14ac:dyDescent="0.3">
      <c r="A23" s="2" t="s">
        <v>16</v>
      </c>
      <c r="B23" s="6">
        <f>B11*1000/B22</f>
        <v>-2.0106456514076463</v>
      </c>
      <c r="C23" s="6">
        <f>C11*1000/C22</f>
        <v>-2.2123234552667834</v>
      </c>
      <c r="D23" s="6">
        <f t="shared" ref="D23:H23" si="0">D11*1000/D22</f>
        <v>-7.2534048352404623</v>
      </c>
      <c r="E23" s="6">
        <f t="shared" si="0"/>
        <v>3.9039986014702356E-2</v>
      </c>
      <c r="F23" s="6">
        <f t="shared" si="0"/>
        <v>3.7694315700301773</v>
      </c>
      <c r="G23" s="6">
        <f t="shared" si="0"/>
        <v>1.6214549943672729</v>
      </c>
      <c r="H23" s="6">
        <f t="shared" si="0"/>
        <v>2.6408995849237593</v>
      </c>
    </row>
    <row r="24" spans="1:8" ht="30.75" thickBot="1" x14ac:dyDescent="0.3">
      <c r="A24" s="2" t="s">
        <v>17</v>
      </c>
      <c r="B24" s="6">
        <f>B23</f>
        <v>-2.0106456514076463</v>
      </c>
      <c r="C24" s="6">
        <f>C23</f>
        <v>-2.2123234552667834</v>
      </c>
      <c r="D24" s="6">
        <f t="shared" ref="D24:H24" si="1">D23</f>
        <v>-7.2534048352404623</v>
      </c>
      <c r="E24" s="6">
        <f t="shared" si="1"/>
        <v>3.9039986014702356E-2</v>
      </c>
      <c r="F24" s="6">
        <f t="shared" si="1"/>
        <v>3.7694315700301773</v>
      </c>
      <c r="G24" s="6">
        <f t="shared" si="1"/>
        <v>1.6214549943672729</v>
      </c>
      <c r="H24" s="6">
        <f t="shared" si="1"/>
        <v>2.6408995849237593</v>
      </c>
    </row>
    <row r="25" spans="1:8" ht="15.75" thickBot="1" x14ac:dyDescent="0.3">
      <c r="A25" s="2" t="s">
        <v>14</v>
      </c>
      <c r="B25" s="6">
        <f>B20/(B22/1000)</f>
        <v>1.1187719886027425</v>
      </c>
      <c r="C25" s="6">
        <f>C20/(C22/1000)</f>
        <v>2.929294525859802</v>
      </c>
      <c r="D25" s="6">
        <f t="shared" ref="D25:H25" si="2">D20/(D22/1000)</f>
        <v>2.9556823333341207</v>
      </c>
      <c r="E25" s="6">
        <f t="shared" si="2"/>
        <v>11.215963415732752</v>
      </c>
      <c r="F25" s="6">
        <f t="shared" si="2"/>
        <v>13.582719382048845</v>
      </c>
      <c r="G25" s="6">
        <f t="shared" si="2"/>
        <v>10.765276143554175</v>
      </c>
      <c r="H25" s="6">
        <f t="shared" si="2"/>
        <v>14.109931936548277</v>
      </c>
    </row>
    <row r="26" spans="1:8" ht="15.75" thickBot="1" x14ac:dyDescent="0.3">
      <c r="A26" s="2" t="s">
        <v>15</v>
      </c>
      <c r="B26" s="6">
        <f>B25</f>
        <v>1.1187719886027425</v>
      </c>
      <c r="C26" s="6">
        <f>C25</f>
        <v>2.929294525859802</v>
      </c>
      <c r="D26" s="6">
        <f t="shared" ref="D26:H26" si="3">D25</f>
        <v>2.9556823333341207</v>
      </c>
      <c r="E26" s="6">
        <f t="shared" si="3"/>
        <v>11.215963415732752</v>
      </c>
      <c r="F26" s="6">
        <f t="shared" si="3"/>
        <v>13.582719382048845</v>
      </c>
      <c r="G26" s="6">
        <f t="shared" si="3"/>
        <v>10.765276143554175</v>
      </c>
      <c r="H26" s="6">
        <f t="shared" si="3"/>
        <v>14.109931936548277</v>
      </c>
    </row>
    <row r="29" spans="1:8" x14ac:dyDescent="0.25">
      <c r="B29" s="10"/>
      <c r="C29" s="10"/>
      <c r="D29" s="10"/>
      <c r="E29" s="10"/>
      <c r="F29" s="10"/>
      <c r="G29" s="10"/>
      <c r="H29" s="10"/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Nowak</dc:creator>
  <cp:lastModifiedBy>Izabela Rogozińska</cp:lastModifiedBy>
  <dcterms:created xsi:type="dcterms:W3CDTF">2015-11-26T08:31:59Z</dcterms:created>
  <dcterms:modified xsi:type="dcterms:W3CDTF">2020-06-24T06:49:17Z</dcterms:modified>
</cp:coreProperties>
</file>